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<sst xmlns="http://schemas.openxmlformats.org/spreadsheetml/2006/main" count="67" uniqueCount="55">
  <si>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</si>
  <si>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</si>
  <si>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</si>
  <si>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</si>
  <si>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</si>
  <si>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</si>
  <si>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</si>
  <si>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</si>
  <si>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</si>
  <si>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</si>
  <si>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</si>
  <si>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</si>
  <si>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</si>
  <si>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</si>
  <si>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</si>
  <si>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</si>
  <si>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</si>
  <si>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</si>
  <si>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</si>
  <si>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</si>
  <si>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</si>
  <si>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</si>
  <si>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</si>
  <si>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</si>
  <si>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</si>
  <si>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</si>
  <si>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</si>
  <si>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</si>
  <si>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</si>
  <si>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</si>
  <si>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</si>
  <si>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</si>
  <si>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</si>
  <si>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</si>
  <si>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</si>
  <si>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</si>
  <si>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</si>
  <si>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</si>
  <si>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</si>
  <si>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</si>
  <si>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</si>
  <si>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</si>
  <si>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</si>
  <si>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</si>
  <si>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</si>
  <si>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</si>
  <si>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</si>
  <si>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</si>
  <si>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</si>
  <si>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</si>
  <si>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Кравченко  дом №3</t>
  </si>
  <si>
    <t>1,00 руб/кв.м.  х 4950,9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</si>
  <si>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4950,9</t>
    </r>
  </si>
  <si>
    <t>16,50 руб/кв.м.  х 4950,9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</si>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</sst>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7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52</v>
      </c>
      <c r="D8" s="13">
        <f>1.57*G9</f>
        <v>7772.913</v>
      </c>
      <c r="E8" s="6"/>
      <c r="F8" s="7" t="s">
        <v>10</v>
      </c>
      <c r="G8" s="13">
        <f>D11</f>
        <v>94413.66299999999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16.5*G9</f>
        <v>81689.84999999999</v>
      </c>
      <c r="E9" s="6"/>
      <c r="F9" s="7" t="s">
        <v>16</v>
      </c>
      <c r="G9" s="12">
        <v>4950.9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51</v>
      </c>
      <c r="D10" s="13">
        <f>1*G9</f>
        <v>4950.9</v>
      </c>
      <c r="E10" s="6"/>
      <c r="F10" s="7" t="s">
        <v>20</v>
      </c>
      <c r="G10" s="11">
        <f>G8/G9</f>
        <v>19.07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94413.66299999999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0.65</v>
      </c>
      <c r="D5" s="21">
        <f>C5*Расчет!$G$9</f>
        <v>3218.085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5.640000000000001</v>
      </c>
      <c r="D6" s="21">
        <f>C6*Расчет!$G$9</f>
        <v>27923.076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0.29</v>
      </c>
      <c r="D7" s="26">
        <f>C7*Расчет!$G$9</f>
        <v>1435.7609999999997</v>
      </c>
      <c r="E7" s="24" t="s">
        <v>18</v>
      </c>
    </row>
    <row r="8" spans="1:5" ht="30">
      <c r="A8" s="23" t="s">
        <v>30</v>
      </c>
      <c r="B8" s="24" t="s">
        <v>31</v>
      </c>
      <c r="C8" s="27">
        <v>4.49</v>
      </c>
      <c r="D8" s="26">
        <f>C8*Расчет!$G$9</f>
        <v>22229.541</v>
      </c>
      <c r="E8" s="24" t="s">
        <v>18</v>
      </c>
    </row>
    <row r="9" spans="1:5" ht="17.25" customHeight="1">
      <c r="A9" s="23" t="s">
        <v>32</v>
      </c>
      <c r="B9" s="24" t="s">
        <v>33</v>
      </c>
      <c r="C9" s="25">
        <v>0.49</v>
      </c>
      <c r="D9" s="26">
        <f>C9*Расчет!$G$9</f>
        <v>2425.941</v>
      </c>
      <c r="E9" s="24" t="s">
        <v>18</v>
      </c>
    </row>
    <row r="10" spans="1:7" ht="21.75" customHeight="1">
      <c r="A10" s="23" t="s">
        <v>34</v>
      </c>
      <c r="B10" s="24" t="s">
        <v>35</v>
      </c>
      <c r="C10" s="25">
        <v>0.37</v>
      </c>
      <c r="D10" s="26">
        <f>C10*Расчет!$G$9</f>
        <v>1831.8329999999999</v>
      </c>
      <c r="E10" s="24" t="s">
        <v>18</v>
      </c>
      <c r="G10" s="22"/>
    </row>
    <row r="11" spans="1:7" s="22" customFormat="1" ht="21.75" customHeight="1">
      <c r="A11" s="18">
        <v>3</v>
      </c>
      <c r="B11" s="19" t="s">
        <v>36</v>
      </c>
      <c r="C11" s="20">
        <v>10.209999999999999</v>
      </c>
      <c r="D11" s="21">
        <f>C11*Расчет!$G$9</f>
        <v>50548.68899999999</v>
      </c>
      <c r="E11" s="19" t="s">
        <v>18</v>
      </c>
      <c r="G11" s="14"/>
    </row>
    <row r="12" spans="1:5" ht="18" customHeight="1">
      <c r="A12" s="23" t="s">
        <v>37</v>
      </c>
      <c r="B12" s="24" t="s">
        <v>14</v>
      </c>
      <c r="C12" s="25">
        <v>3.73</v>
      </c>
      <c r="D12" s="26">
        <f>C12*Расчет!$G$9</f>
        <v>18466.857</v>
      </c>
      <c r="E12" s="24" t="s">
        <v>18</v>
      </c>
    </row>
    <row r="13" spans="1:5" ht="45">
      <c r="A13" s="23" t="s">
        <v>38</v>
      </c>
      <c r="B13" s="24" t="s">
        <v>39</v>
      </c>
      <c r="C13" s="25">
        <v>5.22</v>
      </c>
      <c r="D13" s="26">
        <f>C13*Расчет!$G$9</f>
        <v>25843.697999999997</v>
      </c>
      <c r="E13" s="24" t="s">
        <v>18</v>
      </c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990.18</v>
      </c>
      <c r="E14" s="24" t="s">
        <v>18</v>
      </c>
      <c r="G14" s="22"/>
    </row>
    <row r="15" spans="1:7" ht="18" customHeight="1">
      <c r="A15" s="23" t="s">
        <v>42</v>
      </c>
      <c r="B15" s="24" t="s">
        <v>43</v>
      </c>
      <c r="C15" s="25">
        <v>1.06</v>
      </c>
      <c r="D15" s="26">
        <f>C15*Расчет!$G$9</f>
        <v>5247.954</v>
      </c>
      <c r="E15" s="24" t="s">
        <v>18</v>
      </c>
      <c r="G15" s="22"/>
    </row>
    <row r="16" spans="1:5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7772.913</v>
      </c>
      <c r="E16" s="19" t="s">
        <v>45</v>
      </c>
    </row>
    <row r="17" spans="1:7" s="22" customFormat="1" ht="15" customHeight="1">
      <c r="A17" s="18">
        <v>5</v>
      </c>
      <c r="B17" s="19" t="s">
        <v>46</v>
      </c>
      <c r="C17" s="20">
        <v>1</v>
      </c>
      <c r="D17" s="21">
        <f>C17*Расчет!$G$9</f>
        <v>4950.9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f>C5+C6+C11+C16+C17</f>
        <v>19.07</v>
      </c>
      <c r="D18" s="21">
        <f>D5+D6+D11+D16+D17</f>
        <v>94413.66299999999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2023-05-15T06:56:04Z</dcterms:modified>
  <cp:category/>
  <cp:version/>
  <cp:contentType/>
  <cp:contentStatus/>
</cp:coreProperties>
</file>